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ate1904="1" defaultThemeVersion="124226"/>
  <bookViews>
    <workbookView xWindow="75" yWindow="-75" windowWidth="19320" windowHeight="11505" tabRatio="5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Y20" i="1"/>
  <c r="Z20"/>
  <c r="AA20"/>
  <c r="Y8"/>
  <c r="AA8" s="1"/>
  <c r="Z8"/>
  <c r="Y18" l="1"/>
  <c r="Z18"/>
  <c r="AA18" l="1"/>
  <c r="Y13"/>
  <c r="Z13"/>
  <c r="Y14"/>
  <c r="Z14"/>
  <c r="Y15"/>
  <c r="Z15"/>
  <c r="AA13" l="1"/>
  <c r="AA14"/>
  <c r="AA15"/>
  <c r="Y19"/>
  <c r="Z19"/>
  <c r="Y21"/>
  <c r="Z21"/>
  <c r="Y22"/>
  <c r="Z22"/>
  <c r="Y24"/>
  <c r="Z24"/>
  <c r="Y9"/>
  <c r="Z9"/>
  <c r="AA24" l="1"/>
  <c r="AA21"/>
  <c r="AA19"/>
  <c r="AA9"/>
  <c r="AA22"/>
  <c r="Y11" l="1"/>
  <c r="Z11"/>
  <c r="AA11" l="1"/>
  <c r="D30"/>
  <c r="D31" s="1"/>
  <c r="E30"/>
  <c r="E31" s="1"/>
  <c r="F30"/>
  <c r="F31" s="1"/>
  <c r="G30"/>
  <c r="G31" s="1"/>
  <c r="H30"/>
  <c r="H31" s="1"/>
  <c r="I30"/>
  <c r="I31" s="1"/>
  <c r="J30"/>
  <c r="J31" s="1"/>
  <c r="K30"/>
  <c r="K31" s="1"/>
  <c r="L30"/>
  <c r="L31" s="1"/>
  <c r="M30"/>
  <c r="M31" s="1"/>
  <c r="N30"/>
  <c r="N31" s="1"/>
  <c r="O30"/>
  <c r="O31" s="1"/>
  <c r="P30"/>
  <c r="P31" s="1"/>
  <c r="Q30"/>
  <c r="Q31" s="1"/>
  <c r="R30"/>
  <c r="R31" s="1"/>
  <c r="S30"/>
  <c r="S31" s="1"/>
  <c r="T30"/>
  <c r="T31" s="1"/>
  <c r="U30"/>
  <c r="U31" s="1"/>
  <c r="V30"/>
  <c r="V31" s="1"/>
  <c r="W30"/>
  <c r="W31" s="1"/>
  <c r="X30"/>
  <c r="X31" s="1"/>
  <c r="C30"/>
  <c r="C31" s="1"/>
  <c r="Y16"/>
  <c r="Z16"/>
  <c r="Y17"/>
  <c r="Z17"/>
  <c r="Y23"/>
  <c r="Z23"/>
  <c r="AA16" l="1"/>
  <c r="AA17"/>
  <c r="AA23"/>
  <c r="Y10" l="1"/>
  <c r="Z10"/>
  <c r="Y12"/>
  <c r="Z12"/>
  <c r="AA10" l="1"/>
  <c r="AA12"/>
  <c r="Y7"/>
  <c r="Z7"/>
  <c r="Y6"/>
  <c r="Z6"/>
  <c r="Z31" l="1"/>
  <c r="Z30"/>
  <c r="AA6"/>
  <c r="AA7"/>
  <c r="Z32" l="1"/>
</calcChain>
</file>

<file path=xl/sharedStrings.xml><?xml version="1.0" encoding="utf-8"?>
<sst xmlns="http://schemas.openxmlformats.org/spreadsheetml/2006/main" count="114" uniqueCount="62">
  <si>
    <t>Tucker</t>
  </si>
  <si>
    <t>Andy</t>
  </si>
  <si>
    <t>McMullin</t>
  </si>
  <si>
    <t>Played</t>
  </si>
  <si>
    <t>Oct</t>
  </si>
  <si>
    <t>Nov</t>
  </si>
  <si>
    <t>Dec</t>
  </si>
  <si>
    <t>Jan</t>
  </si>
  <si>
    <t>Feb</t>
  </si>
  <si>
    <t>Mar</t>
  </si>
  <si>
    <t>Name</t>
  </si>
  <si>
    <t>Richard</t>
  </si>
  <si>
    <t>King of Prussia (B)</t>
  </si>
  <si>
    <t>A</t>
  </si>
  <si>
    <t>H</t>
  </si>
  <si>
    <t>Legs</t>
  </si>
  <si>
    <t>Won</t>
  </si>
  <si>
    <t>Loddiswell Inn</t>
  </si>
  <si>
    <t>Dave</t>
  </si>
  <si>
    <t>Hampden-Smith</t>
  </si>
  <si>
    <t>Apr</t>
  </si>
  <si>
    <t>Church House (St)</t>
  </si>
  <si>
    <t>Regal Bridge</t>
  </si>
  <si>
    <t>Church House (Ch)</t>
  </si>
  <si>
    <t>Salcombe RFC</t>
  </si>
  <si>
    <t>King of Prussia (A)</t>
  </si>
  <si>
    <t>Alex</t>
  </si>
  <si>
    <t>Peter</t>
  </si>
  <si>
    <t>Burner</t>
  </si>
  <si>
    <t>Brazil</t>
  </si>
  <si>
    <t>Julian</t>
  </si>
  <si>
    <t>David</t>
  </si>
  <si>
    <t>Heath</t>
  </si>
  <si>
    <t>Tim</t>
  </si>
  <si>
    <t>Blyth</t>
  </si>
  <si>
    <t>Sean</t>
  </si>
  <si>
    <t>Jeffery</t>
  </si>
  <si>
    <t>Creeks End</t>
  </si>
  <si>
    <t>The Quay</t>
  </si>
  <si>
    <t>Legion</t>
  </si>
  <si>
    <t>Open Arms</t>
  </si>
  <si>
    <t>Pig's Nose Inn Euchre</t>
  </si>
  <si>
    <t>Roger</t>
  </si>
  <si>
    <t>Larry</t>
  </si>
  <si>
    <t>Lewis</t>
  </si>
  <si>
    <t>Wins</t>
  </si>
  <si>
    <t>Us</t>
  </si>
  <si>
    <t>Them</t>
  </si>
  <si>
    <t>Cardue</t>
  </si>
  <si>
    <t>Adam</t>
  </si>
  <si>
    <t xml:space="preserve">Mervin </t>
  </si>
  <si>
    <t>Yalland</t>
  </si>
  <si>
    <t>Browne</t>
  </si>
  <si>
    <t>Kenny</t>
  </si>
  <si>
    <t>John</t>
  </si>
  <si>
    <t>Sands</t>
  </si>
  <si>
    <t>Tom</t>
  </si>
  <si>
    <t>Irish</t>
  </si>
  <si>
    <t>Nigel</t>
  </si>
  <si>
    <t>Rosekruge</t>
  </si>
  <si>
    <t>Individual Scores in the 2013-14 League</t>
  </si>
  <si>
    <t>T</t>
  </si>
</sst>
</file>

<file path=xl/styles.xml><?xml version="1.0" encoding="utf-8"?>
<styleSheet xmlns="http://schemas.openxmlformats.org/spreadsheetml/2006/main">
  <numFmts count="2">
    <numFmt numFmtId="164" formatCode="dd\ \nmmm"/>
    <numFmt numFmtId="165" formatCode="00"/>
  </numFmts>
  <fonts count="4">
    <font>
      <sz val="10"/>
      <name val="Verdana"/>
    </font>
    <font>
      <sz val="8"/>
      <name val="Verdana"/>
    </font>
    <font>
      <b/>
      <sz val="16"/>
      <name val="Times New Roman"/>
      <family val="1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 vertical="top" textRotation="180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top" textRotation="180"/>
    </xf>
    <xf numFmtId="9" fontId="0" fillId="0" borderId="1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9" fontId="0" fillId="0" borderId="0" xfId="0" applyNumberFormat="1"/>
    <xf numFmtId="0" fontId="0" fillId="0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2"/>
  <sheetViews>
    <sheetView tabSelected="1" zoomScaleNormal="100" workbookViewId="0">
      <selection activeCell="AA22" sqref="AA22"/>
    </sheetView>
  </sheetViews>
  <sheetFormatPr defaultColWidth="8.75" defaultRowHeight="12.75"/>
  <cols>
    <col min="1" max="1" width="6.875" customWidth="1"/>
    <col min="2" max="2" width="13.875" customWidth="1"/>
    <col min="3" max="24" width="4.25" customWidth="1"/>
    <col min="25" max="27" width="6.375" customWidth="1"/>
    <col min="28" max="28" width="4.125" customWidth="1"/>
  </cols>
  <sheetData>
    <row r="1" spans="1:28" ht="20.25">
      <c r="A1" s="8" t="s">
        <v>41</v>
      </c>
    </row>
    <row r="2" spans="1:28" ht="20.25">
      <c r="A2" s="8" t="s">
        <v>60</v>
      </c>
    </row>
    <row r="4" spans="1:28">
      <c r="A4" s="41" t="s">
        <v>10</v>
      </c>
      <c r="B4" s="41"/>
      <c r="C4" s="16">
        <v>8</v>
      </c>
      <c r="D4" s="16">
        <v>15</v>
      </c>
      <c r="E4" s="16">
        <v>22</v>
      </c>
      <c r="F4" s="16">
        <v>29</v>
      </c>
      <c r="G4" s="16">
        <v>5</v>
      </c>
      <c r="H4" s="16">
        <v>12</v>
      </c>
      <c r="I4" s="16">
        <v>19</v>
      </c>
      <c r="J4" s="16">
        <v>26</v>
      </c>
      <c r="K4" s="16">
        <v>3</v>
      </c>
      <c r="L4" s="16">
        <v>19</v>
      </c>
      <c r="M4" s="17">
        <v>14</v>
      </c>
      <c r="N4" s="17">
        <v>21</v>
      </c>
      <c r="O4" s="16">
        <v>28</v>
      </c>
      <c r="P4" s="16">
        <v>4</v>
      </c>
      <c r="Q4" s="16">
        <v>11</v>
      </c>
      <c r="R4" s="16">
        <v>25</v>
      </c>
      <c r="S4" s="16">
        <v>4</v>
      </c>
      <c r="T4" s="16">
        <v>11</v>
      </c>
      <c r="U4" s="16">
        <v>18</v>
      </c>
      <c r="V4" s="17">
        <v>25</v>
      </c>
      <c r="W4" s="17">
        <v>1</v>
      </c>
      <c r="X4" s="17">
        <v>8</v>
      </c>
      <c r="Y4" s="13" t="s">
        <v>15</v>
      </c>
      <c r="Z4" s="10" t="s">
        <v>15</v>
      </c>
      <c r="AA4" s="29"/>
      <c r="AB4" s="35"/>
    </row>
    <row r="5" spans="1:28">
      <c r="A5" s="41"/>
      <c r="B5" s="41"/>
      <c r="C5" s="2" t="s">
        <v>4</v>
      </c>
      <c r="D5" s="3" t="s">
        <v>4</v>
      </c>
      <c r="E5" s="3" t="s">
        <v>4</v>
      </c>
      <c r="F5" s="3" t="s">
        <v>4</v>
      </c>
      <c r="G5" s="3" t="s">
        <v>5</v>
      </c>
      <c r="H5" s="3" t="s">
        <v>5</v>
      </c>
      <c r="I5" s="3" t="s">
        <v>5</v>
      </c>
      <c r="J5" s="3" t="s">
        <v>5</v>
      </c>
      <c r="K5" s="3" t="s">
        <v>6</v>
      </c>
      <c r="L5" s="3" t="s">
        <v>6</v>
      </c>
      <c r="M5" s="14" t="s">
        <v>7</v>
      </c>
      <c r="N5" s="14" t="s">
        <v>7</v>
      </c>
      <c r="O5" s="3" t="s">
        <v>7</v>
      </c>
      <c r="P5" s="3" t="s">
        <v>8</v>
      </c>
      <c r="Q5" s="3" t="s">
        <v>8</v>
      </c>
      <c r="R5" s="3" t="s">
        <v>8</v>
      </c>
      <c r="S5" s="3" t="s">
        <v>9</v>
      </c>
      <c r="T5" s="3" t="s">
        <v>9</v>
      </c>
      <c r="U5" s="22" t="s">
        <v>9</v>
      </c>
      <c r="V5" s="14" t="s">
        <v>9</v>
      </c>
      <c r="W5" s="14" t="s">
        <v>20</v>
      </c>
      <c r="X5" s="23" t="s">
        <v>20</v>
      </c>
      <c r="Y5" s="12" t="s">
        <v>3</v>
      </c>
      <c r="Z5" s="11" t="s">
        <v>16</v>
      </c>
      <c r="AA5" s="14"/>
      <c r="AB5" s="36"/>
    </row>
    <row r="6" spans="1:28">
      <c r="A6" s="4" t="s">
        <v>33</v>
      </c>
      <c r="B6" s="5" t="s">
        <v>34</v>
      </c>
      <c r="C6" s="20">
        <v>1</v>
      </c>
      <c r="D6" s="20"/>
      <c r="E6" s="20"/>
      <c r="F6" s="1">
        <v>1</v>
      </c>
      <c r="G6" s="20">
        <v>1</v>
      </c>
      <c r="H6" s="20">
        <v>0</v>
      </c>
      <c r="I6" s="20">
        <v>0</v>
      </c>
      <c r="J6" s="20">
        <v>0</v>
      </c>
      <c r="K6" s="20"/>
      <c r="L6" s="20">
        <v>1</v>
      </c>
      <c r="M6" s="40">
        <v>0</v>
      </c>
      <c r="N6" s="40"/>
      <c r="O6" s="20">
        <v>0</v>
      </c>
      <c r="P6" s="20">
        <v>1</v>
      </c>
      <c r="Q6" s="20"/>
      <c r="R6" s="20">
        <v>0</v>
      </c>
      <c r="S6" s="20">
        <v>1</v>
      </c>
      <c r="T6" s="20"/>
      <c r="U6" s="20"/>
      <c r="V6" s="20"/>
      <c r="W6" s="20"/>
      <c r="X6" s="40">
        <v>0</v>
      </c>
      <c r="Y6" s="37">
        <f t="shared" ref="Y6:Y24" si="0">COUNT(C6:X6)*3</f>
        <v>39</v>
      </c>
      <c r="Z6" s="37">
        <f t="shared" ref="Z6:Z24" si="1">SUM(C6:X6)</f>
        <v>6</v>
      </c>
      <c r="AA6" s="38">
        <f t="shared" ref="AA6:AA24" si="2">IF(Y6=0,"",Z6/Y6)</f>
        <v>0.15384615384615385</v>
      </c>
      <c r="AB6" s="39"/>
    </row>
    <row r="7" spans="1:28">
      <c r="A7" s="18" t="s">
        <v>30</v>
      </c>
      <c r="B7" s="19" t="s">
        <v>29</v>
      </c>
      <c r="C7" s="15">
        <v>2</v>
      </c>
      <c r="D7" s="15"/>
      <c r="E7" s="15">
        <v>1</v>
      </c>
      <c r="F7" s="15">
        <v>1</v>
      </c>
      <c r="G7" s="15">
        <v>2</v>
      </c>
      <c r="H7" s="15">
        <v>0</v>
      </c>
      <c r="I7" s="15">
        <v>0</v>
      </c>
      <c r="J7" s="15">
        <v>1</v>
      </c>
      <c r="K7" s="15">
        <v>1</v>
      </c>
      <c r="L7" s="15">
        <v>1</v>
      </c>
      <c r="M7" s="33"/>
      <c r="N7" s="33">
        <v>2</v>
      </c>
      <c r="O7" s="15"/>
      <c r="P7" s="15"/>
      <c r="Q7" s="15">
        <v>1</v>
      </c>
      <c r="R7" s="15">
        <v>2</v>
      </c>
      <c r="S7" s="15">
        <v>1</v>
      </c>
      <c r="T7" s="15"/>
      <c r="U7" s="15">
        <v>2</v>
      </c>
      <c r="V7" s="15">
        <v>0</v>
      </c>
      <c r="W7" s="15">
        <v>3</v>
      </c>
      <c r="X7" s="33"/>
      <c r="Y7" s="15">
        <f t="shared" si="0"/>
        <v>48</v>
      </c>
      <c r="Z7" s="15">
        <f t="shared" si="1"/>
        <v>20</v>
      </c>
      <c r="AA7" s="28">
        <f t="shared" si="2"/>
        <v>0.41666666666666669</v>
      </c>
      <c r="AB7" s="1"/>
    </row>
    <row r="8" spans="1:28">
      <c r="A8" s="18" t="s">
        <v>26</v>
      </c>
      <c r="B8" s="19" t="s">
        <v>52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33"/>
      <c r="N8" s="33"/>
      <c r="O8" s="15"/>
      <c r="P8" s="15">
        <v>0</v>
      </c>
      <c r="Q8" s="15"/>
      <c r="R8" s="15"/>
      <c r="S8" s="15">
        <v>1</v>
      </c>
      <c r="T8" s="15"/>
      <c r="U8" s="15"/>
      <c r="V8" s="15">
        <v>0</v>
      </c>
      <c r="W8" s="15"/>
      <c r="X8" s="33"/>
      <c r="Y8" s="15">
        <f t="shared" ref="Y8" si="3">COUNT(C8:X8)*3</f>
        <v>9</v>
      </c>
      <c r="Z8" s="15">
        <f t="shared" ref="Z8" si="4">SUM(C8:X8)</f>
        <v>1</v>
      </c>
      <c r="AA8" s="28">
        <f t="shared" ref="AA8" si="5">IF(Y8=0,"",Z8/Y8)</f>
        <v>0.1111111111111111</v>
      </c>
      <c r="AB8" s="1"/>
    </row>
    <row r="9" spans="1:28">
      <c r="A9" s="18" t="s">
        <v>53</v>
      </c>
      <c r="B9" s="19" t="s">
        <v>52</v>
      </c>
      <c r="C9" s="15"/>
      <c r="D9" s="15"/>
      <c r="E9" s="15"/>
      <c r="F9" s="15">
        <v>1</v>
      </c>
      <c r="G9" s="15">
        <v>1</v>
      </c>
      <c r="H9" s="15">
        <v>1</v>
      </c>
      <c r="I9" s="15">
        <v>1</v>
      </c>
      <c r="J9" s="15">
        <v>0</v>
      </c>
      <c r="K9" s="15">
        <v>2</v>
      </c>
      <c r="L9" s="15">
        <v>1</v>
      </c>
      <c r="M9" s="33">
        <v>2</v>
      </c>
      <c r="N9" s="33">
        <v>2</v>
      </c>
      <c r="O9" s="15"/>
      <c r="P9" s="15"/>
      <c r="Q9" s="15"/>
      <c r="R9" s="15"/>
      <c r="S9" s="15"/>
      <c r="T9" s="15"/>
      <c r="U9" s="15">
        <v>2</v>
      </c>
      <c r="V9" s="15">
        <v>2</v>
      </c>
      <c r="W9" s="15">
        <v>1</v>
      </c>
      <c r="X9" s="33">
        <v>1</v>
      </c>
      <c r="Y9" s="15">
        <f t="shared" si="0"/>
        <v>39</v>
      </c>
      <c r="Z9" s="15">
        <f t="shared" si="1"/>
        <v>17</v>
      </c>
      <c r="AA9" s="28">
        <f t="shared" si="2"/>
        <v>0.4358974358974359</v>
      </c>
      <c r="AB9" s="1"/>
    </row>
    <row r="10" spans="1:28">
      <c r="A10" s="4" t="s">
        <v>27</v>
      </c>
      <c r="B10" s="5" t="s">
        <v>28</v>
      </c>
      <c r="C10" s="15">
        <v>2</v>
      </c>
      <c r="D10" s="15">
        <v>1</v>
      </c>
      <c r="E10" s="15">
        <v>1</v>
      </c>
      <c r="F10" s="15"/>
      <c r="G10" s="15">
        <v>1</v>
      </c>
      <c r="H10" s="15"/>
      <c r="I10" s="15">
        <v>2</v>
      </c>
      <c r="J10" s="15">
        <v>2</v>
      </c>
      <c r="K10" s="15"/>
      <c r="L10" s="15"/>
      <c r="M10" s="15">
        <v>1</v>
      </c>
      <c r="N10" s="15">
        <v>2</v>
      </c>
      <c r="O10" s="15">
        <v>1</v>
      </c>
      <c r="P10" s="15"/>
      <c r="Q10" s="15"/>
      <c r="R10" s="15">
        <v>0</v>
      </c>
      <c r="S10" s="15">
        <v>2</v>
      </c>
      <c r="T10" s="15">
        <v>1</v>
      </c>
      <c r="U10" s="15">
        <v>2</v>
      </c>
      <c r="V10" s="15"/>
      <c r="W10" s="15"/>
      <c r="X10" s="15">
        <v>1</v>
      </c>
      <c r="Y10" s="15">
        <f t="shared" si="0"/>
        <v>42</v>
      </c>
      <c r="Z10" s="15">
        <f t="shared" si="1"/>
        <v>19</v>
      </c>
      <c r="AA10" s="28">
        <f t="shared" si="2"/>
        <v>0.45238095238095238</v>
      </c>
      <c r="AB10" s="1"/>
    </row>
    <row r="11" spans="1:28">
      <c r="A11" s="4" t="s">
        <v>49</v>
      </c>
      <c r="B11" s="5" t="s">
        <v>48</v>
      </c>
      <c r="C11" s="15">
        <v>1</v>
      </c>
      <c r="D11" s="15">
        <v>1</v>
      </c>
      <c r="E11" s="15">
        <v>1</v>
      </c>
      <c r="F11" s="15">
        <v>2</v>
      </c>
      <c r="G11" s="15">
        <v>2</v>
      </c>
      <c r="H11" s="15">
        <v>2</v>
      </c>
      <c r="I11" s="15">
        <v>0</v>
      </c>
      <c r="J11" s="15">
        <v>1</v>
      </c>
      <c r="K11" s="15">
        <v>1</v>
      </c>
      <c r="L11" s="15">
        <v>1</v>
      </c>
      <c r="M11" s="15">
        <v>1</v>
      </c>
      <c r="N11" s="15">
        <v>2</v>
      </c>
      <c r="O11" s="15">
        <v>2</v>
      </c>
      <c r="P11" s="15">
        <v>0</v>
      </c>
      <c r="Q11" s="15">
        <v>1</v>
      </c>
      <c r="R11" s="15"/>
      <c r="S11" s="15">
        <v>2</v>
      </c>
      <c r="T11" s="15">
        <v>1</v>
      </c>
      <c r="U11" s="15">
        <v>1</v>
      </c>
      <c r="V11" s="15">
        <v>2</v>
      </c>
      <c r="W11" s="15">
        <v>1</v>
      </c>
      <c r="X11" s="15"/>
      <c r="Y11" s="15">
        <f t="shared" si="0"/>
        <v>60</v>
      </c>
      <c r="Z11" s="15">
        <f t="shared" si="1"/>
        <v>25</v>
      </c>
      <c r="AA11" s="28">
        <f t="shared" si="2"/>
        <v>0.41666666666666669</v>
      </c>
      <c r="AB11" s="1"/>
    </row>
    <row r="12" spans="1:28">
      <c r="A12" s="4" t="s">
        <v>18</v>
      </c>
      <c r="B12" s="5" t="s">
        <v>19</v>
      </c>
      <c r="C12" s="15"/>
      <c r="D12" s="15">
        <v>2</v>
      </c>
      <c r="E12" s="15"/>
      <c r="F12" s="15"/>
      <c r="G12" s="15"/>
      <c r="H12" s="15"/>
      <c r="I12" s="15"/>
      <c r="J12" s="15"/>
      <c r="K12" s="15"/>
      <c r="L12" s="15"/>
      <c r="M12" s="15">
        <v>2</v>
      </c>
      <c r="N12" s="15">
        <v>2</v>
      </c>
      <c r="O12" s="15">
        <v>0</v>
      </c>
      <c r="P12" s="15">
        <v>2</v>
      </c>
      <c r="Q12" s="15">
        <v>1</v>
      </c>
      <c r="R12" s="15"/>
      <c r="S12" s="15"/>
      <c r="T12" s="15">
        <v>2</v>
      </c>
      <c r="U12" s="15">
        <v>2</v>
      </c>
      <c r="V12" s="15">
        <v>0</v>
      </c>
      <c r="W12" s="15"/>
      <c r="X12" s="15">
        <v>0</v>
      </c>
      <c r="Y12" s="15">
        <f t="shared" si="0"/>
        <v>30</v>
      </c>
      <c r="Z12" s="15">
        <f t="shared" si="1"/>
        <v>13</v>
      </c>
      <c r="AA12" s="28">
        <f t="shared" si="2"/>
        <v>0.43333333333333335</v>
      </c>
      <c r="AB12" s="1"/>
    </row>
    <row r="13" spans="1:28">
      <c r="A13" s="4" t="s">
        <v>31</v>
      </c>
      <c r="B13" s="5" t="s">
        <v>32</v>
      </c>
      <c r="C13" s="15">
        <v>1</v>
      </c>
      <c r="D13" s="15">
        <v>1</v>
      </c>
      <c r="E13" s="15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>
        <f t="shared" si="0"/>
        <v>9</v>
      </c>
      <c r="Z13" s="15">
        <f t="shared" si="1"/>
        <v>2</v>
      </c>
      <c r="AA13" s="28">
        <f t="shared" si="2"/>
        <v>0.22222222222222221</v>
      </c>
      <c r="AB13" s="1"/>
    </row>
    <row r="14" spans="1:28">
      <c r="A14" s="4" t="s">
        <v>56</v>
      </c>
      <c r="B14" s="5" t="s">
        <v>57</v>
      </c>
      <c r="C14" s="15"/>
      <c r="D14" s="15"/>
      <c r="E14" s="15"/>
      <c r="F14" s="15">
        <v>1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>
        <v>2</v>
      </c>
      <c r="S14" s="15"/>
      <c r="T14" s="15">
        <v>3</v>
      </c>
      <c r="U14" s="15"/>
      <c r="V14" s="15"/>
      <c r="W14" s="15">
        <v>2</v>
      </c>
      <c r="X14" s="15"/>
      <c r="Y14" s="15">
        <f t="shared" si="0"/>
        <v>12</v>
      </c>
      <c r="Z14" s="15">
        <f t="shared" si="1"/>
        <v>8</v>
      </c>
      <c r="AA14" s="28">
        <f t="shared" si="2"/>
        <v>0.66666666666666663</v>
      </c>
      <c r="AB14" s="1"/>
    </row>
    <row r="15" spans="1:28">
      <c r="A15" s="4" t="s">
        <v>35</v>
      </c>
      <c r="B15" s="5" t="s">
        <v>36</v>
      </c>
      <c r="C15" s="15">
        <v>2</v>
      </c>
      <c r="D15" s="15">
        <v>2</v>
      </c>
      <c r="E15" s="15">
        <v>3</v>
      </c>
      <c r="F15" s="15">
        <v>1</v>
      </c>
      <c r="G15" s="15">
        <v>1</v>
      </c>
      <c r="H15" s="15">
        <v>2</v>
      </c>
      <c r="I15" s="15">
        <v>2</v>
      </c>
      <c r="J15" s="15">
        <v>0</v>
      </c>
      <c r="K15" s="15">
        <v>1</v>
      </c>
      <c r="L15" s="15">
        <v>1</v>
      </c>
      <c r="M15" s="15"/>
      <c r="N15" s="15">
        <v>2</v>
      </c>
      <c r="O15" s="15">
        <v>1</v>
      </c>
      <c r="P15" s="15">
        <v>1</v>
      </c>
      <c r="Q15" s="15">
        <v>0</v>
      </c>
      <c r="R15" s="15">
        <v>1</v>
      </c>
      <c r="S15" s="15">
        <v>1</v>
      </c>
      <c r="T15" s="15"/>
      <c r="U15" s="15">
        <v>1</v>
      </c>
      <c r="V15" s="15">
        <v>2</v>
      </c>
      <c r="W15" s="15">
        <v>0</v>
      </c>
      <c r="X15" s="15">
        <v>1</v>
      </c>
      <c r="Y15" s="15">
        <f t="shared" si="0"/>
        <v>60</v>
      </c>
      <c r="Z15" s="15">
        <f t="shared" si="1"/>
        <v>25</v>
      </c>
      <c r="AA15" s="28">
        <f t="shared" si="2"/>
        <v>0.41666666666666669</v>
      </c>
      <c r="AB15" s="1"/>
    </row>
    <row r="16" spans="1:28">
      <c r="A16" s="4" t="s">
        <v>43</v>
      </c>
      <c r="B16" s="5" t="s">
        <v>44</v>
      </c>
      <c r="C16" s="15">
        <v>1</v>
      </c>
      <c r="D16" s="15">
        <v>0</v>
      </c>
      <c r="E16" s="15">
        <v>1</v>
      </c>
      <c r="F16" s="15"/>
      <c r="G16" s="15"/>
      <c r="H16" s="15">
        <v>0</v>
      </c>
      <c r="I16" s="15"/>
      <c r="J16" s="15">
        <v>0</v>
      </c>
      <c r="K16" s="15"/>
      <c r="L16" s="15">
        <v>0</v>
      </c>
      <c r="M16" s="15">
        <v>2</v>
      </c>
      <c r="N16" s="15">
        <v>0</v>
      </c>
      <c r="O16" s="15"/>
      <c r="P16" s="15"/>
      <c r="Q16" s="15">
        <v>1</v>
      </c>
      <c r="R16" s="15"/>
      <c r="S16" s="15">
        <v>2</v>
      </c>
      <c r="T16" s="15">
        <v>3</v>
      </c>
      <c r="U16" s="15">
        <v>1</v>
      </c>
      <c r="V16" s="15">
        <v>2</v>
      </c>
      <c r="W16" s="15"/>
      <c r="X16" s="15">
        <v>1</v>
      </c>
      <c r="Y16" s="15">
        <f t="shared" si="0"/>
        <v>42</v>
      </c>
      <c r="Z16" s="15">
        <f t="shared" si="1"/>
        <v>14</v>
      </c>
      <c r="AA16" s="28">
        <f t="shared" si="2"/>
        <v>0.33333333333333331</v>
      </c>
      <c r="AB16" s="39"/>
    </row>
    <row r="17" spans="1:30">
      <c r="A17" s="4" t="s">
        <v>1</v>
      </c>
      <c r="B17" s="5" t="s">
        <v>2</v>
      </c>
      <c r="C17" s="15"/>
      <c r="D17" s="15"/>
      <c r="E17" s="15"/>
      <c r="F17" s="15"/>
      <c r="G17" s="15"/>
      <c r="H17" s="15">
        <v>0</v>
      </c>
      <c r="I17" s="15"/>
      <c r="J17" s="15"/>
      <c r="K17" s="15">
        <v>1</v>
      </c>
      <c r="L17" s="15"/>
      <c r="M17" s="15"/>
      <c r="N17" s="15"/>
      <c r="O17" s="15">
        <v>1</v>
      </c>
      <c r="P17" s="15"/>
      <c r="Q17" s="15"/>
      <c r="R17" s="15">
        <v>2</v>
      </c>
      <c r="S17" s="15"/>
      <c r="T17" s="15">
        <v>3</v>
      </c>
      <c r="U17" s="15"/>
      <c r="V17" s="15"/>
      <c r="W17" s="15">
        <v>2</v>
      </c>
      <c r="X17" s="15"/>
      <c r="Y17" s="15">
        <f t="shared" si="0"/>
        <v>18</v>
      </c>
      <c r="Z17" s="15">
        <f t="shared" si="1"/>
        <v>9</v>
      </c>
      <c r="AA17" s="28">
        <f t="shared" si="2"/>
        <v>0.5</v>
      </c>
      <c r="AB17" s="39"/>
    </row>
    <row r="18" spans="1:30">
      <c r="A18" s="4" t="s">
        <v>58</v>
      </c>
      <c r="B18" s="5" t="s">
        <v>59</v>
      </c>
      <c r="C18" s="15"/>
      <c r="D18" s="15"/>
      <c r="E18" s="15">
        <v>0</v>
      </c>
      <c r="F18" s="15">
        <v>1</v>
      </c>
      <c r="G18" s="15">
        <v>1</v>
      </c>
      <c r="H18" s="15"/>
      <c r="I18" s="15"/>
      <c r="J18" s="15"/>
      <c r="K18" s="15">
        <v>2</v>
      </c>
      <c r="L18" s="15">
        <v>0</v>
      </c>
      <c r="M18" s="15"/>
      <c r="N18" s="15"/>
      <c r="O18" s="15">
        <v>1</v>
      </c>
      <c r="P18" s="15"/>
      <c r="Q18" s="15">
        <v>0</v>
      </c>
      <c r="R18" s="15">
        <v>0</v>
      </c>
      <c r="S18" s="15"/>
      <c r="T18" s="15">
        <v>3</v>
      </c>
      <c r="U18" s="15"/>
      <c r="V18" s="15"/>
      <c r="W18" s="15">
        <v>0</v>
      </c>
      <c r="X18" s="15"/>
      <c r="Y18" s="15">
        <f t="shared" ref="Y18" si="6">COUNT(C18:X18)*3</f>
        <v>30</v>
      </c>
      <c r="Z18" s="15">
        <f t="shared" ref="Z18" si="7">SUM(C18:X18)</f>
        <v>8</v>
      </c>
      <c r="AA18" s="28">
        <f t="shared" ref="AA18" si="8">IF(Y18=0,"",Z18/Y18)</f>
        <v>0.26666666666666666</v>
      </c>
      <c r="AB18" s="39"/>
    </row>
    <row r="19" spans="1:30">
      <c r="A19" s="4" t="s">
        <v>54</v>
      </c>
      <c r="B19" s="5" t="s">
        <v>55</v>
      </c>
      <c r="C19" s="15">
        <v>2</v>
      </c>
      <c r="D19" s="15">
        <v>1</v>
      </c>
      <c r="E19" s="15"/>
      <c r="F19" s="15">
        <v>1</v>
      </c>
      <c r="G19" s="15"/>
      <c r="H19" s="15">
        <v>2</v>
      </c>
      <c r="I19" s="15">
        <v>0</v>
      </c>
      <c r="J19" s="15">
        <v>2</v>
      </c>
      <c r="K19" s="15">
        <v>2</v>
      </c>
      <c r="L19" s="15"/>
      <c r="M19" s="15"/>
      <c r="N19" s="15">
        <v>2</v>
      </c>
      <c r="O19" s="15">
        <v>1</v>
      </c>
      <c r="P19" s="15">
        <v>3</v>
      </c>
      <c r="Q19" s="15"/>
      <c r="R19" s="15"/>
      <c r="S19" s="15"/>
      <c r="T19" s="15"/>
      <c r="U19" s="15">
        <v>1</v>
      </c>
      <c r="V19" s="15">
        <v>2</v>
      </c>
      <c r="W19" s="15"/>
      <c r="X19" s="15">
        <v>2</v>
      </c>
      <c r="Y19" s="15">
        <f t="shared" si="0"/>
        <v>39</v>
      </c>
      <c r="Z19" s="15">
        <f t="shared" si="1"/>
        <v>21</v>
      </c>
      <c r="AA19" s="28">
        <f t="shared" si="2"/>
        <v>0.53846153846153844</v>
      </c>
      <c r="AB19" s="39"/>
    </row>
    <row r="20" spans="1:30">
      <c r="A20" s="4" t="s">
        <v>54</v>
      </c>
      <c r="B20" s="5" t="s">
        <v>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v>1</v>
      </c>
      <c r="Q20" s="15"/>
      <c r="R20" s="15"/>
      <c r="S20" s="15">
        <v>1</v>
      </c>
      <c r="T20" s="15"/>
      <c r="U20" s="15">
        <v>1</v>
      </c>
      <c r="V20" s="15"/>
      <c r="W20" s="15"/>
      <c r="X20" s="15"/>
      <c r="Y20" s="15">
        <f t="shared" ref="Y20" si="9">COUNT(C20:X20)*3</f>
        <v>9</v>
      </c>
      <c r="Z20" s="15">
        <f t="shared" ref="Z20" si="10">SUM(C20:X20)</f>
        <v>3</v>
      </c>
      <c r="AA20" s="28">
        <f t="shared" ref="AA20" si="11">IF(Y20=0,"",Z20/Y20)</f>
        <v>0.33333333333333331</v>
      </c>
      <c r="AB20" s="39"/>
    </row>
    <row r="21" spans="1:30">
      <c r="A21" s="24" t="s">
        <v>26</v>
      </c>
      <c r="B21" s="25" t="s">
        <v>0</v>
      </c>
      <c r="C21" s="15">
        <v>2</v>
      </c>
      <c r="D21" s="15">
        <v>1</v>
      </c>
      <c r="E21" s="15">
        <v>1</v>
      </c>
      <c r="F21" s="15">
        <v>1</v>
      </c>
      <c r="G21" s="15">
        <v>2</v>
      </c>
      <c r="H21" s="15">
        <v>1</v>
      </c>
      <c r="I21" s="15">
        <v>2</v>
      </c>
      <c r="J21" s="15">
        <v>1</v>
      </c>
      <c r="K21" s="15">
        <v>0</v>
      </c>
      <c r="L21" s="15">
        <v>0</v>
      </c>
      <c r="M21" s="15">
        <v>2</v>
      </c>
      <c r="N21" s="15"/>
      <c r="O21" s="15">
        <v>2</v>
      </c>
      <c r="P21" s="15">
        <v>2</v>
      </c>
      <c r="Q21" s="15">
        <v>1</v>
      </c>
      <c r="R21" s="15">
        <v>1</v>
      </c>
      <c r="S21" s="15">
        <v>2</v>
      </c>
      <c r="T21" s="15">
        <v>2</v>
      </c>
      <c r="U21" s="15">
        <v>1</v>
      </c>
      <c r="V21" s="15">
        <v>2</v>
      </c>
      <c r="W21" s="15">
        <v>1</v>
      </c>
      <c r="X21" s="15">
        <v>2</v>
      </c>
      <c r="Y21" s="15">
        <f t="shared" si="0"/>
        <v>63</v>
      </c>
      <c r="Z21" s="15">
        <f t="shared" si="1"/>
        <v>29</v>
      </c>
      <c r="AA21" s="28">
        <f t="shared" si="2"/>
        <v>0.46031746031746029</v>
      </c>
      <c r="AB21" s="1"/>
    </row>
    <row r="22" spans="1:30">
      <c r="A22" s="4" t="s">
        <v>11</v>
      </c>
      <c r="B22" s="5" t="s">
        <v>0</v>
      </c>
      <c r="C22" s="15"/>
      <c r="D22" s="15">
        <v>1</v>
      </c>
      <c r="E22" s="15">
        <v>1</v>
      </c>
      <c r="F22" s="15"/>
      <c r="G22" s="15">
        <v>2</v>
      </c>
      <c r="H22" s="15">
        <v>2</v>
      </c>
      <c r="I22" s="15">
        <v>1</v>
      </c>
      <c r="J22" s="15"/>
      <c r="K22" s="15">
        <v>2</v>
      </c>
      <c r="L22" s="15">
        <v>1</v>
      </c>
      <c r="M22" s="15">
        <v>2</v>
      </c>
      <c r="N22" s="15"/>
      <c r="O22" s="15"/>
      <c r="P22" s="15">
        <v>3</v>
      </c>
      <c r="Q22" s="15">
        <v>1</v>
      </c>
      <c r="R22" s="15">
        <v>0</v>
      </c>
      <c r="S22" s="15"/>
      <c r="T22" s="15">
        <v>3</v>
      </c>
      <c r="U22" s="15"/>
      <c r="V22" s="15"/>
      <c r="W22" s="15">
        <v>3</v>
      </c>
      <c r="X22" s="15">
        <v>1</v>
      </c>
      <c r="Y22" s="15">
        <f t="shared" si="0"/>
        <v>42</v>
      </c>
      <c r="Z22" s="15">
        <f t="shared" si="1"/>
        <v>23</v>
      </c>
      <c r="AA22" s="28">
        <f t="shared" si="2"/>
        <v>0.54761904761904767</v>
      </c>
      <c r="AB22" s="1"/>
    </row>
    <row r="23" spans="1:30">
      <c r="A23" s="30" t="s">
        <v>42</v>
      </c>
      <c r="B23" s="31" t="s">
        <v>0</v>
      </c>
      <c r="C23" s="15">
        <v>2</v>
      </c>
      <c r="D23" s="15">
        <v>0</v>
      </c>
      <c r="E23" s="15">
        <v>3</v>
      </c>
      <c r="F23" s="15">
        <v>2</v>
      </c>
      <c r="G23" s="15">
        <v>1</v>
      </c>
      <c r="H23" s="15"/>
      <c r="I23" s="15">
        <v>2</v>
      </c>
      <c r="J23" s="15">
        <v>1</v>
      </c>
      <c r="K23" s="15">
        <v>0</v>
      </c>
      <c r="L23" s="15">
        <v>0</v>
      </c>
      <c r="M23" s="15">
        <v>2</v>
      </c>
      <c r="N23" s="15">
        <v>2</v>
      </c>
      <c r="O23" s="15">
        <v>1</v>
      </c>
      <c r="P23" s="15"/>
      <c r="Q23" s="15">
        <v>1</v>
      </c>
      <c r="R23" s="15">
        <v>2</v>
      </c>
      <c r="S23" s="15">
        <v>1</v>
      </c>
      <c r="T23" s="15">
        <v>3</v>
      </c>
      <c r="U23" s="15"/>
      <c r="V23" s="15">
        <v>0</v>
      </c>
      <c r="W23" s="15">
        <v>1</v>
      </c>
      <c r="X23" s="15">
        <v>1</v>
      </c>
      <c r="Y23" s="15">
        <f t="shared" si="0"/>
        <v>57</v>
      </c>
      <c r="Z23" s="15">
        <f t="shared" si="1"/>
        <v>25</v>
      </c>
      <c r="AA23" s="28">
        <f t="shared" si="2"/>
        <v>0.43859649122807015</v>
      </c>
      <c r="AB23" s="39"/>
    </row>
    <row r="24" spans="1:30">
      <c r="A24" s="4" t="s">
        <v>50</v>
      </c>
      <c r="B24" s="5" t="s">
        <v>51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>
        <v>0</v>
      </c>
      <c r="N24" s="15">
        <v>0</v>
      </c>
      <c r="O24" s="15"/>
      <c r="P24" s="15">
        <v>1</v>
      </c>
      <c r="Q24" s="15">
        <v>1</v>
      </c>
      <c r="R24" s="15"/>
      <c r="S24" s="15"/>
      <c r="T24" s="15"/>
      <c r="U24" s="15"/>
      <c r="V24" s="15"/>
      <c r="W24" s="15"/>
      <c r="X24" s="15"/>
      <c r="Y24" s="15">
        <f t="shared" si="0"/>
        <v>12</v>
      </c>
      <c r="Z24" s="15">
        <f t="shared" si="1"/>
        <v>2</v>
      </c>
      <c r="AA24" s="28">
        <f t="shared" si="2"/>
        <v>0.16666666666666666</v>
      </c>
      <c r="AB24" s="1"/>
    </row>
    <row r="26" spans="1:30">
      <c r="A26" s="6"/>
      <c r="B26" s="6"/>
      <c r="C26" s="1" t="s">
        <v>13</v>
      </c>
      <c r="D26" s="1" t="s">
        <v>14</v>
      </c>
      <c r="E26" s="1" t="s">
        <v>13</v>
      </c>
      <c r="F26" s="1" t="s">
        <v>13</v>
      </c>
      <c r="G26" s="1" t="s">
        <v>14</v>
      </c>
      <c r="H26" s="1" t="s">
        <v>13</v>
      </c>
      <c r="I26" s="1" t="s">
        <v>14</v>
      </c>
      <c r="J26" s="1" t="s">
        <v>13</v>
      </c>
      <c r="K26" s="1" t="s">
        <v>13</v>
      </c>
      <c r="L26" s="1" t="s">
        <v>14</v>
      </c>
      <c r="M26" s="1" t="s">
        <v>13</v>
      </c>
      <c r="N26" s="1" t="s">
        <v>14</v>
      </c>
      <c r="O26" s="1" t="s">
        <v>13</v>
      </c>
      <c r="P26" s="1" t="s">
        <v>14</v>
      </c>
      <c r="Q26" s="1" t="s">
        <v>14</v>
      </c>
      <c r="R26" s="1" t="s">
        <v>13</v>
      </c>
      <c r="S26" s="1" t="s">
        <v>14</v>
      </c>
      <c r="T26" s="21" t="s">
        <v>13</v>
      </c>
      <c r="U26" s="1" t="s">
        <v>14</v>
      </c>
      <c r="V26" s="21" t="s">
        <v>14</v>
      </c>
      <c r="W26" s="21" t="s">
        <v>13</v>
      </c>
      <c r="X26" s="21" t="s">
        <v>14</v>
      </c>
      <c r="Y26" s="7"/>
      <c r="Z26" s="7"/>
      <c r="AA26" s="32"/>
    </row>
    <row r="27" spans="1:30">
      <c r="A27" s="6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Y27" s="7"/>
      <c r="Z27" s="7"/>
      <c r="AA27" s="32"/>
    </row>
    <row r="28" spans="1:30" ht="99.75">
      <c r="A28" s="6"/>
      <c r="B28" s="6"/>
      <c r="C28" s="9" t="s">
        <v>25</v>
      </c>
      <c r="D28" s="9" t="s">
        <v>22</v>
      </c>
      <c r="E28" s="27" t="s">
        <v>21</v>
      </c>
      <c r="F28" s="9" t="s">
        <v>39</v>
      </c>
      <c r="G28" s="9" t="s">
        <v>24</v>
      </c>
      <c r="H28" s="9" t="s">
        <v>17</v>
      </c>
      <c r="I28" s="9" t="s">
        <v>38</v>
      </c>
      <c r="J28" s="9" t="s">
        <v>40</v>
      </c>
      <c r="K28" s="9" t="s">
        <v>12</v>
      </c>
      <c r="L28" s="9" t="s">
        <v>23</v>
      </c>
      <c r="M28" s="9" t="s">
        <v>37</v>
      </c>
      <c r="N28" s="9" t="s">
        <v>25</v>
      </c>
      <c r="O28" s="9" t="s">
        <v>22</v>
      </c>
      <c r="P28" s="27" t="s">
        <v>21</v>
      </c>
      <c r="Q28" s="9" t="s">
        <v>39</v>
      </c>
      <c r="R28" s="9" t="s">
        <v>24</v>
      </c>
      <c r="S28" s="9" t="s">
        <v>17</v>
      </c>
      <c r="T28" s="9" t="s">
        <v>38</v>
      </c>
      <c r="U28" s="9" t="s">
        <v>40</v>
      </c>
      <c r="V28" s="9" t="s">
        <v>12</v>
      </c>
      <c r="W28" s="9" t="s">
        <v>23</v>
      </c>
      <c r="X28" s="9" t="s">
        <v>37</v>
      </c>
      <c r="Y28" s="9"/>
      <c r="AA28" s="9"/>
      <c r="AB28" s="9"/>
      <c r="AD28" s="9"/>
    </row>
    <row r="29" spans="1:30">
      <c r="A29" s="6"/>
      <c r="B29" s="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7"/>
      <c r="Z29" s="7" t="s">
        <v>45</v>
      </c>
    </row>
    <row r="30" spans="1:30">
      <c r="B30" t="s">
        <v>46</v>
      </c>
      <c r="C30" s="26">
        <f t="shared" ref="C30:X30" si="12">IF(SUM(C6:C24)=0," ",SUM(C6:C24)/2)</f>
        <v>8</v>
      </c>
      <c r="D30" s="26">
        <f t="shared" si="12"/>
        <v>5</v>
      </c>
      <c r="E30" s="26">
        <f t="shared" si="12"/>
        <v>6</v>
      </c>
      <c r="F30" s="26">
        <f t="shared" si="12"/>
        <v>6</v>
      </c>
      <c r="G30" s="26">
        <f t="shared" si="12"/>
        <v>7</v>
      </c>
      <c r="H30" s="26">
        <f t="shared" si="12"/>
        <v>5</v>
      </c>
      <c r="I30" s="26">
        <f t="shared" si="12"/>
        <v>5</v>
      </c>
      <c r="J30" s="26">
        <f t="shared" si="12"/>
        <v>4</v>
      </c>
      <c r="K30" s="26">
        <f t="shared" si="12"/>
        <v>6</v>
      </c>
      <c r="L30" s="26">
        <f t="shared" si="12"/>
        <v>3</v>
      </c>
      <c r="M30" s="26">
        <f t="shared" si="12"/>
        <v>7</v>
      </c>
      <c r="N30" s="26">
        <f t="shared" si="12"/>
        <v>8</v>
      </c>
      <c r="O30" s="26">
        <f t="shared" si="12"/>
        <v>5</v>
      </c>
      <c r="P30" s="26">
        <f t="shared" si="12"/>
        <v>7</v>
      </c>
      <c r="Q30" s="26">
        <f t="shared" si="12"/>
        <v>4</v>
      </c>
      <c r="R30" s="26">
        <f t="shared" si="12"/>
        <v>5</v>
      </c>
      <c r="S30" s="26">
        <f t="shared" si="12"/>
        <v>7</v>
      </c>
      <c r="T30" s="26">
        <f t="shared" si="12"/>
        <v>12</v>
      </c>
      <c r="U30" s="26">
        <f t="shared" si="12"/>
        <v>7</v>
      </c>
      <c r="V30" s="26">
        <f t="shared" si="12"/>
        <v>6</v>
      </c>
      <c r="W30" s="26">
        <f t="shared" si="12"/>
        <v>7</v>
      </c>
      <c r="X30" s="26">
        <f t="shared" si="12"/>
        <v>5</v>
      </c>
      <c r="Z30" s="26">
        <f>COUNTIF(C30:X30,"&gt;7")</f>
        <v>3</v>
      </c>
    </row>
    <row r="31" spans="1:30">
      <c r="B31" t="s">
        <v>47</v>
      </c>
      <c r="C31" s="26">
        <f t="shared" ref="C31:X31" si="13">IF(SUM(C6:C24)=0," ",15-C30)</f>
        <v>7</v>
      </c>
      <c r="D31" s="26">
        <f t="shared" si="13"/>
        <v>10</v>
      </c>
      <c r="E31" s="26">
        <f t="shared" si="13"/>
        <v>9</v>
      </c>
      <c r="F31" s="26">
        <f t="shared" si="13"/>
        <v>9</v>
      </c>
      <c r="G31" s="26">
        <f t="shared" si="13"/>
        <v>8</v>
      </c>
      <c r="H31" s="26">
        <f t="shared" si="13"/>
        <v>10</v>
      </c>
      <c r="I31" s="26">
        <f t="shared" si="13"/>
        <v>10</v>
      </c>
      <c r="J31" s="26">
        <f t="shared" si="13"/>
        <v>11</v>
      </c>
      <c r="K31" s="26">
        <f t="shared" si="13"/>
        <v>9</v>
      </c>
      <c r="L31" s="26">
        <f t="shared" si="13"/>
        <v>12</v>
      </c>
      <c r="M31" s="26">
        <f t="shared" si="13"/>
        <v>8</v>
      </c>
      <c r="N31" s="26">
        <f t="shared" si="13"/>
        <v>7</v>
      </c>
      <c r="O31" s="26">
        <f t="shared" si="13"/>
        <v>10</v>
      </c>
      <c r="P31" s="26">
        <f t="shared" si="13"/>
        <v>8</v>
      </c>
      <c r="Q31" s="26">
        <f t="shared" si="13"/>
        <v>11</v>
      </c>
      <c r="R31" s="26">
        <f t="shared" si="13"/>
        <v>10</v>
      </c>
      <c r="S31" s="26">
        <f t="shared" si="13"/>
        <v>8</v>
      </c>
      <c r="T31" s="26">
        <f t="shared" si="13"/>
        <v>3</v>
      </c>
      <c r="U31" s="26">
        <f t="shared" si="13"/>
        <v>8</v>
      </c>
      <c r="V31" s="26">
        <f t="shared" si="13"/>
        <v>9</v>
      </c>
      <c r="W31" s="26">
        <f t="shared" si="13"/>
        <v>8</v>
      </c>
      <c r="X31" s="26">
        <f t="shared" si="13"/>
        <v>10</v>
      </c>
      <c r="Z31" s="26">
        <f>COUNTIF(C31:X31,"&gt;7")</f>
        <v>19</v>
      </c>
    </row>
    <row r="32" spans="1:30">
      <c r="Z32" s="34">
        <f>SUM(Z30:Z31)</f>
        <v>22</v>
      </c>
    </row>
  </sheetData>
  <sortState ref="A6:AD24">
    <sortCondition ref="B6:B24"/>
    <sortCondition ref="A6:A24"/>
  </sortState>
  <mergeCells count="1">
    <mergeCell ref="A4:B5"/>
  </mergeCells>
  <phoneticPr fontId="1" type="noConversion"/>
  <pageMargins left="0.39370078740157483" right="0.39370078740157483" top="1.0236220472440944" bottom="0.78740157480314965" header="0.51181102362204722" footer="0.51181102362204722"/>
  <pageSetup paperSize="9" scale="89" orientation="landscape" r:id="rId1"/>
  <headerFooter alignWithMargins="0"/>
  <webPublishItems count="1">
    <webPublishItem id="6469" divId="EuchreScores_6469" sourceType="sheet" destinationFile="G:\Euchre\Score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Plymouth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McMullin</dc:creator>
  <cp:lastModifiedBy>Andy Mcmullin</cp:lastModifiedBy>
  <cp:lastPrinted>2012-10-25T14:06:10Z</cp:lastPrinted>
  <dcterms:created xsi:type="dcterms:W3CDTF">2004-10-06T18:38:45Z</dcterms:created>
  <dcterms:modified xsi:type="dcterms:W3CDTF">2014-05-30T16:20:32Z</dcterms:modified>
</cp:coreProperties>
</file>